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òn Programática\"/>
    </mc:Choice>
  </mc:AlternateContent>
  <xr:revisionPtr revIDLastSave="0" documentId="13_ncr:1_{71152BA8-F994-4F9A-93E1-812EF3C3751B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H34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28" i="1" l="1"/>
  <c r="E12" i="1"/>
  <c r="H12" i="1" s="1"/>
  <c r="E25" i="1"/>
  <c r="H25" i="1" s="1"/>
  <c r="H21" i="1"/>
  <c r="G39" i="1"/>
  <c r="F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<sst xmlns="http://schemas.openxmlformats.org/spreadsheetml/2006/main" count="44" uniqueCount="44">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</sst>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42334</xdr:colOff>
      <xdr:row>1</xdr:row>
      <xdr:rowOff>31750</xdr:rowOff>
    </xdr:from>
    <xdr:to>
      <xdr:col>1</xdr:col>
      <xdr:colOff>1345296</xdr:colOff>
      <xdr:row>3</xdr:row>
      <xdr:rowOff>158750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DDE008-9465-57B9-53F0-55A348289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334" y="222250"/>
          <a:ext cx="1302962" cy="550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M33" sqref="M33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3.5703125" style="1" bestFit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7.100000000000001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7.100000000000001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7.100000000000001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979774254.66999996</v>
      </c>
      <c r="D9" s="16">
        <f>SUM(D10:D11)</f>
        <v>202344861.07000005</v>
      </c>
      <c r="E9" s="15">
        <f>C9+D9</f>
        <v>1182119115.74</v>
      </c>
      <c r="F9" s="16">
        <f>SUM(F10:F11)</f>
        <v>1182119115.74</v>
      </c>
      <c r="G9" s="15">
        <f>SUM(G10:G11)</f>
        <v>1158442774.6300001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979774254.66999996</v>
      </c>
      <c r="D11" s="18">
        <v>202344861.07000005</v>
      </c>
      <c r="E11" s="19">
        <f t="shared" si="0"/>
        <v>1182119115.74</v>
      </c>
      <c r="F11" s="18">
        <v>1182119115.74</v>
      </c>
      <c r="G11" s="17">
        <v>1158442774.6300001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4844001350.4699993</v>
      </c>
      <c r="D12" s="16">
        <f>SUM(D13:D20)</f>
        <v>-497294395.93999982</v>
      </c>
      <c r="E12" s="15">
        <f t="shared" si="0"/>
        <v>4346706954.5299997</v>
      </c>
      <c r="F12" s="16">
        <f>SUM(F13:F20)</f>
        <v>4275952730.6400003</v>
      </c>
      <c r="G12" s="15">
        <f>SUM(G13:G20)</f>
        <v>3930284268.21</v>
      </c>
      <c r="H12" s="14">
        <f t="shared" si="1"/>
        <v>70754223.88999939</v>
      </c>
    </row>
    <row r="13" spans="2:8" ht="15" customHeight="1" x14ac:dyDescent="0.2">
      <c r="B13" s="6" t="s">
        <v>16</v>
      </c>
      <c r="C13" s="17">
        <v>2943118642.6399999</v>
      </c>
      <c r="D13" s="18">
        <v>-334119082.42999983</v>
      </c>
      <c r="E13" s="19">
        <f t="shared" si="0"/>
        <v>2608999560.21</v>
      </c>
      <c r="F13" s="18">
        <v>2558245570.9500003</v>
      </c>
      <c r="G13" s="17">
        <v>2387946560.8600001</v>
      </c>
      <c r="H13" s="20">
        <f t="shared" si="1"/>
        <v>50753989.259999752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19691471.140000001</v>
      </c>
      <c r="D15" s="18">
        <v>-11683936.479999997</v>
      </c>
      <c r="E15" s="19">
        <f t="shared" si="0"/>
        <v>8007534.6600000039</v>
      </c>
      <c r="F15" s="18">
        <v>8007534.6600000001</v>
      </c>
      <c r="G15" s="17">
        <v>4942171.07</v>
      </c>
      <c r="H15" s="20">
        <f t="shared" si="1"/>
        <v>0</v>
      </c>
    </row>
    <row r="16" spans="2:8" ht="15" customHeight="1" x14ac:dyDescent="0.2">
      <c r="B16" s="6" t="s">
        <v>19</v>
      </c>
      <c r="C16" s="17">
        <v>175693100.93000001</v>
      </c>
      <c r="D16" s="18">
        <v>13129654.769999981</v>
      </c>
      <c r="E16" s="19">
        <f t="shared" si="0"/>
        <v>188822755.69999999</v>
      </c>
      <c r="F16" s="18">
        <v>188822755.69999999</v>
      </c>
      <c r="G16" s="17">
        <v>175615293.13999999</v>
      </c>
      <c r="H16" s="20">
        <f t="shared" si="1"/>
        <v>0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239235652.63999999</v>
      </c>
      <c r="D19" s="18">
        <v>44852380.700000048</v>
      </c>
      <c r="E19" s="19">
        <f t="shared" si="0"/>
        <v>284088033.34000003</v>
      </c>
      <c r="F19" s="18">
        <v>284088033.33999997</v>
      </c>
      <c r="G19" s="17">
        <v>263044026.41999999</v>
      </c>
      <c r="H19" s="20">
        <f t="shared" si="1"/>
        <v>0</v>
      </c>
    </row>
    <row r="20" spans="2:8" ht="15" customHeight="1" x14ac:dyDescent="0.2">
      <c r="B20" s="6" t="s">
        <v>23</v>
      </c>
      <c r="C20" s="17">
        <v>1466262483.1199999</v>
      </c>
      <c r="D20" s="18">
        <v>-209473412.5</v>
      </c>
      <c r="E20" s="19">
        <f t="shared" si="0"/>
        <v>1256789070.6199999</v>
      </c>
      <c r="F20" s="18">
        <v>1236788835.99</v>
      </c>
      <c r="G20" s="17">
        <v>1098736216.72</v>
      </c>
      <c r="H20" s="20">
        <f t="shared" si="1"/>
        <v>20000234.629999876</v>
      </c>
    </row>
    <row r="21" spans="2:8" s="9" customFormat="1" ht="15" customHeight="1" x14ac:dyDescent="0.2">
      <c r="B21" s="8" t="s">
        <v>24</v>
      </c>
      <c r="C21" s="15">
        <f>SUM(C22:C24)</f>
        <v>472549673.74000001</v>
      </c>
      <c r="D21" s="16">
        <f>SUM(D22:D24)</f>
        <v>69551989.779999942</v>
      </c>
      <c r="E21" s="15">
        <f t="shared" si="0"/>
        <v>542101663.51999998</v>
      </c>
      <c r="F21" s="16">
        <f>SUM(F22:F24)</f>
        <v>542101663.51999998</v>
      </c>
      <c r="G21" s="15">
        <f>SUM(G22:G24)</f>
        <v>514141748.44</v>
      </c>
      <c r="H21" s="14">
        <f t="shared" si="1"/>
        <v>0</v>
      </c>
    </row>
    <row r="22" spans="2:8" ht="30" customHeight="1" x14ac:dyDescent="0.2">
      <c r="B22" s="6" t="s">
        <v>25</v>
      </c>
      <c r="C22" s="17">
        <v>424601811.31999999</v>
      </c>
      <c r="D22" s="18">
        <v>73319467.569999933</v>
      </c>
      <c r="E22" s="19">
        <f t="shared" si="0"/>
        <v>497921278.88999993</v>
      </c>
      <c r="F22" s="18">
        <v>497921278.88999999</v>
      </c>
      <c r="G22" s="17">
        <v>471684154.51999998</v>
      </c>
      <c r="H22" s="20">
        <f t="shared" si="1"/>
        <v>0</v>
      </c>
    </row>
    <row r="23" spans="2:8" ht="30" customHeight="1" x14ac:dyDescent="0.2">
      <c r="B23" s="6" t="s">
        <v>26</v>
      </c>
      <c r="C23" s="17">
        <v>47947862.420000002</v>
      </c>
      <c r="D23" s="18">
        <v>-3767477.7899999991</v>
      </c>
      <c r="E23" s="19">
        <f t="shared" si="0"/>
        <v>44180384.630000003</v>
      </c>
      <c r="F23" s="18">
        <v>44180384.630000003</v>
      </c>
      <c r="G23" s="17">
        <v>42457593.920000002</v>
      </c>
      <c r="H23" s="20">
        <f t="shared" si="1"/>
        <v>0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904300</v>
      </c>
      <c r="D25" s="16">
        <f>SUM(D26:D27)</f>
        <v>123186892.56999999</v>
      </c>
      <c r="E25" s="15">
        <f t="shared" si="0"/>
        <v>124091192.56999999</v>
      </c>
      <c r="F25" s="16">
        <f>SUM(F26:F27)</f>
        <v>124091192.56999999</v>
      </c>
      <c r="G25" s="15">
        <f>SUM(G26:G27)</f>
        <v>104600693.91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765000</v>
      </c>
      <c r="D26" s="18">
        <v>50820675.039999992</v>
      </c>
      <c r="E26" s="19">
        <f t="shared" si="0"/>
        <v>51585675.039999992</v>
      </c>
      <c r="F26" s="18">
        <v>51585675.039999999</v>
      </c>
      <c r="G26" s="17">
        <v>51585675.039999999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139300</v>
      </c>
      <c r="D27" s="18">
        <v>72366217.530000001</v>
      </c>
      <c r="E27" s="19">
        <f t="shared" si="0"/>
        <v>72505517.530000001</v>
      </c>
      <c r="F27" s="18">
        <v>72505517.530000001</v>
      </c>
      <c r="G27" s="17">
        <v>53015018.869999997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703452479.32999992</v>
      </c>
      <c r="D28" s="16">
        <f>SUM(D29:D32)</f>
        <v>13107311.410000004</v>
      </c>
      <c r="E28" s="15">
        <f t="shared" si="0"/>
        <v>716559790.73999989</v>
      </c>
      <c r="F28" s="16">
        <f>SUM(F29:F32)</f>
        <v>716559790.74000001</v>
      </c>
      <c r="G28" s="15">
        <f>SUM(G29:G32)</f>
        <v>704577236.53999996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177824952</v>
      </c>
      <c r="D29" s="18">
        <v>11212631.880000003</v>
      </c>
      <c r="E29" s="19">
        <f t="shared" si="0"/>
        <v>189037583.88</v>
      </c>
      <c r="F29" s="18">
        <v>189037583.88</v>
      </c>
      <c r="G29" s="17">
        <v>185865678.24000001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525627527.32999998</v>
      </c>
      <c r="D30" s="18">
        <v>1894679.5300000012</v>
      </c>
      <c r="E30" s="19">
        <f t="shared" si="0"/>
        <v>527522206.86000001</v>
      </c>
      <c r="F30" s="18">
        <v>527522206.86000001</v>
      </c>
      <c r="G30" s="17">
        <v>518711558.30000001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111135714.41</v>
      </c>
      <c r="D36" s="22">
        <v>-56158127.230000004</v>
      </c>
      <c r="E36" s="15">
        <f t="shared" si="0"/>
        <v>54977587.179999992</v>
      </c>
      <c r="F36" s="22">
        <v>54977587.18</v>
      </c>
      <c r="G36" s="21">
        <v>54977587.18</v>
      </c>
      <c r="H36" s="14">
        <f t="shared" si="1"/>
        <v>0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7111817772.6199989</v>
      </c>
      <c r="D39" s="25">
        <f>SUM(D37,D36,D35,D33,D28,D25,D9,D12,D21)</f>
        <v>-145261468.33999982</v>
      </c>
      <c r="E39" s="24">
        <f t="shared" si="0"/>
        <v>6966556304.2799988</v>
      </c>
      <c r="F39" s="25">
        <f>SUM(F37,F36,F35,F33,F28,F25,F21,F12,F9)</f>
        <v>6895802080.3900003</v>
      </c>
      <c r="G39" s="24">
        <f>SUM(G37,G36,G35,G33,G28,G25,G21,G12,G9)</f>
        <v>6467024308.9099998</v>
      </c>
      <c r="H39" s="26">
        <f t="shared" si="1"/>
        <v>70754223.889998436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2025-10-22T17:33:23Z</cp:lastPrinted>
  <dcterms:created xsi:type="dcterms:W3CDTF">2019-12-16T16:57:10Z</dcterms:created>
  <dcterms:modified xsi:type="dcterms:W3CDTF">2026-01-26T22:44:17Z</dcterms:modified>
</cp:coreProperties>
</file>